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88" activeTab="0"/>
  </bookViews>
  <sheets>
    <sheet name="Basic Analysis" sheetId="1" r:id="rId1"/>
    <sheet name="Value Chain Analysis" sheetId="2" r:id="rId2"/>
    <sheet name="Situational Analysis" sheetId="3" r:id="rId3"/>
    <sheet name="Industry Attractiveness" sheetId="4" r:id="rId4"/>
    <sheet name="Product Cost" sheetId="5" r:id="rId5"/>
    <sheet name="SWOT Definitions" sheetId="6" r:id="rId6"/>
    <sheet name="PEST Definitions" sheetId="7" r:id="rId7"/>
  </sheets>
  <definedNames/>
  <calcPr fullCalcOnLoad="1"/>
</workbook>
</file>

<file path=xl/sharedStrings.xml><?xml version="1.0" encoding="utf-8"?>
<sst xmlns="http://schemas.openxmlformats.org/spreadsheetml/2006/main" count="332" uniqueCount="246">
  <si>
    <t>Estimated average cost breakdown for Company A</t>
  </si>
  <si>
    <t>Estimated average cost breakdown for Company B</t>
  </si>
  <si>
    <t>Value Chain Activities and Cost</t>
  </si>
  <si>
    <t>1. Manufacturing costs:</t>
  </si>
  <si>
    <t xml:space="preserve">    Direct production costs:</t>
  </si>
  <si>
    <t xml:space="preserve">      Raw material ingredients</t>
  </si>
  <si>
    <t xml:space="preserve">      Direct labor</t>
  </si>
  <si>
    <t xml:space="preserve">      Salaries for nonunionized personnel</t>
  </si>
  <si>
    <t xml:space="preserve">      Packaging</t>
  </si>
  <si>
    <t xml:space="preserve">      Depreciation on plant and equipment</t>
  </si>
  <si>
    <t xml:space="preserve">        Subtotal</t>
  </si>
  <si>
    <t xml:space="preserve">    Other expenses:</t>
  </si>
  <si>
    <t xml:space="preserve">      Advertising</t>
  </si>
  <si>
    <t xml:space="preserve">      Other marketing costs and general administrative expenses</t>
  </si>
  <si>
    <t xml:space="preserve">      Interest</t>
  </si>
  <si>
    <t xml:space="preserve">      Research and development</t>
  </si>
  <si>
    <t xml:space="preserve">        Total manufacturing costs</t>
  </si>
  <si>
    <t>2. Manufacturer's operating profit</t>
  </si>
  <si>
    <t>3. Net selling price</t>
  </si>
  <si>
    <t>4. Plus federal and state excise taxes paid by company</t>
  </si>
  <si>
    <t>5. Gross manufacturer's selling price to distributor/wholesaler</t>
  </si>
  <si>
    <t>6. Average margin over manufacturer's cost</t>
  </si>
  <si>
    <t>7. Average wholesale price charged to retailer (inclusive of taxes in item 4 above but exclusive of other taxes)</t>
  </si>
  <si>
    <t>8. Plus other assorted state and local taxes levied on wholesle and retail sales</t>
  </si>
  <si>
    <t>9. Average 20% retail markup over wholesale cost</t>
  </si>
  <si>
    <t>10. Average price to consumer at retail</t>
  </si>
  <si>
    <t>INDUSTRY ATTRACTIVENESS FACTORS</t>
  </si>
  <si>
    <t>Factor</t>
  </si>
  <si>
    <t>Weight</t>
  </si>
  <si>
    <t>Rating</t>
  </si>
  <si>
    <t>Weighted Industry Rating</t>
  </si>
  <si>
    <t>Market size and projected growth</t>
  </si>
  <si>
    <t>Seasonality and cyclical influences</t>
  </si>
  <si>
    <t>Technological considerations</t>
  </si>
  <si>
    <t>Intensity of competition</t>
  </si>
  <si>
    <t>Emerging opportunities and threats</t>
  </si>
  <si>
    <t>Capital requirements</t>
  </si>
  <si>
    <t>Industry profitability</t>
  </si>
  <si>
    <t>Social, political, regulatory, and environmental factors</t>
  </si>
  <si>
    <t>Industry Attractiveness Rating</t>
  </si>
  <si>
    <t>COMPANY SITUATION ANALYSIS</t>
  </si>
  <si>
    <t>1. Strategic Performance Indicators</t>
  </si>
  <si>
    <t>Performance Indicator</t>
  </si>
  <si>
    <t>Market share</t>
  </si>
  <si>
    <t>Sales growth</t>
  </si>
  <si>
    <t>Net profit margin</t>
  </si>
  <si>
    <t>Return on equity investment</t>
  </si>
  <si>
    <t>Other?</t>
  </si>
  <si>
    <t>2. Internal Strengths</t>
  </si>
  <si>
    <t xml:space="preserve">    Internal Weaknesses</t>
  </si>
  <si>
    <t xml:space="preserve">    External Opportunities</t>
  </si>
  <si>
    <t xml:space="preserve">    External Threats</t>
  </si>
  <si>
    <t>3. Competitive Strength Assessment</t>
  </si>
  <si>
    <t>Rating scale: 1= Very weak; 10 = Very strong</t>
  </si>
  <si>
    <t>Key Success Factor/Competitive Variable</t>
  </si>
  <si>
    <t>Firm A</t>
  </si>
  <si>
    <t>Firm B</t>
  </si>
  <si>
    <t>Firm C</t>
  </si>
  <si>
    <t>Firm D</t>
  </si>
  <si>
    <t>Firm E</t>
  </si>
  <si>
    <t>Quality/product performance</t>
  </si>
  <si>
    <t>Reputation/image</t>
  </si>
  <si>
    <t>Manufacturing capability</t>
  </si>
  <si>
    <t>Technological skills</t>
  </si>
  <si>
    <t>Dealer network</t>
  </si>
  <si>
    <t>Marketing/advertising</t>
  </si>
  <si>
    <t>Financial strength</t>
  </si>
  <si>
    <t>Relative cost position</t>
  </si>
  <si>
    <t>Customer service</t>
  </si>
  <si>
    <t>Overall strength rating</t>
  </si>
  <si>
    <t>4. Conclusions Concerning Competitive Position</t>
  </si>
  <si>
    <t>(Improving/slipping? Competitive advantages/disadvantages</t>
  </si>
  <si>
    <t>5. Major Strategic Issues/Problems the Company Must Address</t>
  </si>
  <si>
    <t>Competitive Analysis</t>
  </si>
  <si>
    <t>Price</t>
  </si>
  <si>
    <t xml:space="preserve">[ ]  This Competitive Comparison Matrix provides for a comparison of strengths and weaknesses for both you and your competitors. </t>
  </si>
  <si>
    <t>Consider both direct and indirect competitors, inside and outside of your industry.</t>
  </si>
  <si>
    <t>[ ]  Replace the sample data in the unprotected cells in blue with your own information.  You can change the Sales Years</t>
  </si>
  <si>
    <t xml:space="preserve">referenced in cells A30 &amp; A31, but do not change their purpose!  </t>
  </si>
  <si>
    <t xml:space="preserve">If you enter text in cells B-D31 &amp; 32, the Percent Growth formula on Line 33 will result in an error. </t>
  </si>
  <si>
    <t>Your Company</t>
  </si>
  <si>
    <t>Competitor 1</t>
  </si>
  <si>
    <t>Competitor 2</t>
  </si>
  <si>
    <t>Company</t>
  </si>
  <si>
    <t>[Company]</t>
  </si>
  <si>
    <t>[Company 1]</t>
  </si>
  <si>
    <t>[Company 2]</t>
  </si>
  <si>
    <t>Market Perception</t>
  </si>
  <si>
    <t>High price/expressive</t>
  </si>
  <si>
    <t>Conservative/mid price</t>
  </si>
  <si>
    <t>Low prices/personal</t>
  </si>
  <si>
    <t>Key Product</t>
  </si>
  <si>
    <t>[Product Name]</t>
  </si>
  <si>
    <t>[Product Name1]</t>
  </si>
  <si>
    <t>[Product Name 2]</t>
  </si>
  <si>
    <t>Percent of Total Sales</t>
  </si>
  <si>
    <t>[x]%</t>
  </si>
  <si>
    <t>Key Personnel</t>
  </si>
  <si>
    <t>President/CEO/Owner</t>
  </si>
  <si>
    <t>[Name]</t>
  </si>
  <si>
    <t>VP Finance</t>
  </si>
  <si>
    <t xml:space="preserve">VP Marketing </t>
  </si>
  <si>
    <t xml:space="preserve">VP Sales </t>
  </si>
  <si>
    <t>VP Product Development</t>
  </si>
  <si>
    <t>Number of Employees</t>
  </si>
  <si>
    <t>[x]</t>
  </si>
  <si>
    <t>Financial</t>
  </si>
  <si>
    <t>How Held</t>
  </si>
  <si>
    <t>[Private/Public]</t>
  </si>
  <si>
    <t>Shares Outstanding</t>
  </si>
  <si>
    <t>[# of shares/na]</t>
  </si>
  <si>
    <t>Recent Share Price</t>
  </si>
  <si>
    <t>[Price per share/na]</t>
  </si>
  <si>
    <t>Cash [if known]</t>
  </si>
  <si>
    <t>Venture Backed</t>
  </si>
  <si>
    <t>[yes/no]</t>
  </si>
  <si>
    <t>Lead Investors</t>
  </si>
  <si>
    <t>[Investor's name]</t>
  </si>
  <si>
    <t>1994 Sales</t>
  </si>
  <si>
    <t>1995 Sales (estimated)</t>
  </si>
  <si>
    <t>Percent Growth</t>
  </si>
  <si>
    <t>Sales, Distributorship and Pricing</t>
  </si>
  <si>
    <t>Primary Channel Method</t>
  </si>
  <si>
    <t>Reseller</t>
  </si>
  <si>
    <t>Primary Price Point</t>
  </si>
  <si>
    <t>Discount Structure</t>
  </si>
  <si>
    <t>50% Off @ wholesale</t>
  </si>
  <si>
    <t>45% off @ wholesale</t>
  </si>
  <si>
    <t>Annual Quantity Sold</t>
  </si>
  <si>
    <t>Market Share Estimate</t>
  </si>
  <si>
    <t xml:space="preserve">Product/Service General Analysis </t>
  </si>
  <si>
    <t>Their Products are:</t>
  </si>
  <si>
    <t>Easy to use</t>
  </si>
  <si>
    <t>Difficult to install</t>
  </si>
  <si>
    <t>Easy install</t>
  </si>
  <si>
    <t>Fulfills promises</t>
  </si>
  <si>
    <t>Cumbersome to use</t>
  </si>
  <si>
    <t>Includes uninstaller</t>
  </si>
  <si>
    <t>Unattractive themes</t>
  </si>
  <si>
    <t>Subjective Qualitative Assessment</t>
  </si>
  <si>
    <t>[ ]  Grade activities on a scale of 1-5, with 5 being the strongest.</t>
  </si>
  <si>
    <t>Market Acceptance</t>
  </si>
  <si>
    <t>Merchandising</t>
  </si>
  <si>
    <t>Packaging</t>
  </si>
  <si>
    <t>Advertising Quality</t>
  </si>
  <si>
    <t xml:space="preserve">Public Relations </t>
  </si>
  <si>
    <t>Product</t>
  </si>
  <si>
    <t>Promotion</t>
  </si>
  <si>
    <t>Product Acceptability</t>
  </si>
  <si>
    <t>Probability of Future Threat</t>
  </si>
  <si>
    <t>na</t>
  </si>
  <si>
    <t>Trade-in Value</t>
  </si>
  <si>
    <t>Upgrades</t>
  </si>
  <si>
    <t>Useful Life</t>
  </si>
  <si>
    <t>Average Competitive Score</t>
  </si>
  <si>
    <t>Costs of Leading Competitors</t>
  </si>
  <si>
    <t>Brand or product</t>
  </si>
  <si>
    <t>Product 1</t>
  </si>
  <si>
    <t>Company Name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</si>
  <si>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</si>
  <si>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</si>
  <si>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</si>
  <si>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</si>
  <si>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</si>
  <si>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</si>
  <si>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</si>
  <si>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</si>
  <si>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</si>
  <si>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 xml:space="preserve">     Subtotal</t>
  </si>
  <si>
    <t>All Others</t>
  </si>
  <si>
    <t>TOTAL</t>
  </si>
  <si>
    <t>Profits of Leading Competitors</t>
  </si>
  <si>
    <t>strengths</t>
  </si>
  <si>
    <t>Advantages of proposition?</t>
  </si>
  <si>
    <t>Capabilities?</t>
  </si>
  <si>
    <t>Competitive advantages?</t>
  </si>
  <si>
    <t>USP's (unique selling points)?</t>
  </si>
  <si>
    <t>Resources, Assets, People?</t>
  </si>
  <si>
    <t>Experience, knowledge, data?</t>
  </si>
  <si>
    <t>Financial reserves, likely returns?</t>
  </si>
  <si>
    <t>Marketing - reach, distribution, awareness?</t>
  </si>
  <si>
    <t>Innovative aspects?</t>
  </si>
  <si>
    <t>Location and geographical?</t>
  </si>
  <si>
    <t>Price, value, quality?</t>
  </si>
  <si>
    <t>Accreditations, qualifications, certifications?</t>
  </si>
  <si>
    <t>Processes, systems, IT, communications?</t>
  </si>
  <si>
    <t>Cultural, attitudinal, behavioural?</t>
  </si>
  <si>
    <t>Management cover, succession?</t>
  </si>
  <si>
    <t>weaknesses</t>
  </si>
  <si>
    <t>Disadvantages of proposition?</t>
  </si>
  <si>
    <t>Gaps in capabilities?</t>
  </si>
  <si>
    <t>Lack of competitive strength?</t>
  </si>
  <si>
    <t>Reputation, presence and reach?</t>
  </si>
  <si>
    <t>Financials?</t>
  </si>
  <si>
    <t>Own known vulnerabilities?</t>
  </si>
  <si>
    <t>Timescales, deadlines and pressures?</t>
  </si>
  <si>
    <t>Cashflow, start-up cash-drain?</t>
  </si>
  <si>
    <t>Continuity, supply chain robustness?</t>
  </si>
  <si>
    <t>Effects on core activities, distraction?</t>
  </si>
  <si>
    <t>Reliability of data, plan predictability?</t>
  </si>
  <si>
    <t>Morale, commitment, leadership?</t>
  </si>
  <si>
    <t>Accreditations, etc?</t>
  </si>
  <si>
    <t>Processes and systems, etc?</t>
  </si>
  <si>
    <t>opportunities</t>
  </si>
  <si>
    <t>Market developments?</t>
  </si>
  <si>
    <t>Competitors' vulnerabilities?</t>
  </si>
  <si>
    <t>Industry or lifestyle trends?</t>
  </si>
  <si>
    <t>Technology development and innovation?</t>
  </si>
  <si>
    <t>Global influences?</t>
  </si>
  <si>
    <t>New markets, vertical, horizontal?</t>
  </si>
  <si>
    <t>Niche target markets?</t>
  </si>
  <si>
    <t>Geographical, export, import?</t>
  </si>
  <si>
    <t>New USP's?</t>
  </si>
  <si>
    <t>Tactics - surprise, major contracts, etc?</t>
  </si>
  <si>
    <t>Business and product development?</t>
  </si>
  <si>
    <t>Information and research?</t>
  </si>
  <si>
    <t>Partnerships, agencies, distribution?</t>
  </si>
  <si>
    <t>Volumes, production, economies?</t>
  </si>
  <si>
    <t>Seasonal, weather, fashion influences?</t>
  </si>
  <si>
    <t>threats</t>
  </si>
  <si>
    <t>Political effects?</t>
  </si>
  <si>
    <t>Legislative effects?</t>
  </si>
  <si>
    <t>Environmental effects?</t>
  </si>
  <si>
    <t>IT developments?</t>
  </si>
  <si>
    <t>Competitor intentions - various?</t>
  </si>
  <si>
    <t>Market demand?</t>
  </si>
  <si>
    <t>New technologies, services, ideas?</t>
  </si>
  <si>
    <t>Vital contracts and partners?</t>
  </si>
  <si>
    <t>Sustaining internal capabilities?</t>
  </si>
  <si>
    <t>Obstacles faced?</t>
  </si>
  <si>
    <t>Insurmountable weaknesses?</t>
  </si>
  <si>
    <t>Loss of key staff?</t>
  </si>
  <si>
    <t>Sustainable financial backing?</t>
  </si>
  <si>
    <t>Economy - home, abroad?</t>
  </si>
  <si>
    <t>Seasonality, weather effects?</t>
  </si>
  <si>
    <t>Boston Consulting</t>
  </si>
  <si>
    <t>20xv</t>
  </si>
  <si>
    <t>20xw</t>
  </si>
  <si>
    <t>20xx</t>
  </si>
  <si>
    <t>20xy</t>
  </si>
  <si>
    <t>20xz</t>
  </si>
  <si>
    <t>201x</t>
  </si>
  <si>
    <t>201x - 1</t>
  </si>
  <si>
    <t>201x - 2</t>
  </si>
  <si>
    <t>201x - 3</t>
  </si>
  <si>
    <t>UNLOCKED AND UNRESTRICTED MODEL AVAILABLE TO SUBSCRIPTION MEMBERS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</si>
</sst>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2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12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9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9" fontId="4" fillId="0" borderId="10" xfId="0" applyNumberFormat="1" applyFont="1" applyBorder="1" applyAlignment="1" applyProtection="1">
      <alignment horizontal="left"/>
      <protection locked="0"/>
    </xf>
    <xf numFmtId="9" fontId="4" fillId="0" borderId="11" xfId="0" applyNumberFormat="1" applyFont="1" applyBorder="1" applyAlignment="1" applyProtection="1">
      <alignment horizontal="left"/>
      <protection locked="0"/>
    </xf>
    <xf numFmtId="9" fontId="4" fillId="0" borderId="0" xfId="0" applyNumberFormat="1" applyFont="1" applyAlignment="1" applyProtection="1">
      <alignment horizontal="left"/>
      <protection locked="0"/>
    </xf>
    <xf numFmtId="9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6" fontId="4" fillId="0" borderId="0" xfId="0" applyNumberFormat="1" applyFont="1" applyBorder="1" applyAlignment="1" applyProtection="1">
      <alignment horizontal="left"/>
      <protection locked="0"/>
    </xf>
    <xf numFmtId="6" fontId="4" fillId="0" borderId="12" xfId="0" applyNumberFormat="1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33" borderId="19" xfId="0" applyFont="1" applyFill="1" applyBorder="1" applyAlignment="1" applyProtection="1">
      <alignment horizontal="left"/>
      <protection locked="0"/>
    </xf>
    <xf numFmtId="9" fontId="18" fillId="33" borderId="20" xfId="0" applyNumberFormat="1" applyFont="1" applyFill="1" applyBorder="1" applyAlignment="1" applyProtection="1">
      <alignment horizontal="left"/>
      <protection locked="0"/>
    </xf>
    <xf numFmtId="9" fontId="18" fillId="33" borderId="21" xfId="0" applyNumberFormat="1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9" fontId="15" fillId="0" borderId="20" xfId="0" applyNumberFormat="1" applyFont="1" applyBorder="1" applyAlignment="1" applyProtection="1">
      <alignment horizontal="left"/>
      <protection locked="0"/>
    </xf>
    <xf numFmtId="9" fontId="15" fillId="0" borderId="21" xfId="0" applyNumberFormat="1" applyFont="1" applyBorder="1" applyAlignment="1" applyProtection="1">
      <alignment horizontal="left"/>
      <protection locked="0"/>
    </xf>
    <xf numFmtId="9" fontId="12" fillId="0" borderId="18" xfId="0" applyNumberFormat="1" applyFont="1" applyBorder="1" applyAlignment="1" applyProtection="1">
      <alignment horizontal="left"/>
      <protection locked="0"/>
    </xf>
    <xf numFmtId="0" fontId="12" fillId="33" borderId="20" xfId="0" applyFont="1" applyFill="1" applyBorder="1" applyAlignment="1" applyProtection="1">
      <alignment horizontal="left"/>
      <protection locked="0"/>
    </xf>
    <xf numFmtId="0" fontId="12" fillId="33" borderId="21" xfId="0" applyFont="1" applyFill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9" fontId="20" fillId="0" borderId="23" xfId="0" applyNumberFormat="1" applyFont="1" applyBorder="1" applyAlignment="1" applyProtection="1">
      <alignment horizontal="left"/>
      <protection locked="0"/>
    </xf>
    <xf numFmtId="9" fontId="20" fillId="0" borderId="24" xfId="0" applyNumberFormat="1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5" fillId="33" borderId="20" xfId="0" applyFont="1" applyFill="1" applyBorder="1" applyAlignment="1" applyProtection="1">
      <alignment/>
      <protection locked="0"/>
    </xf>
    <xf numFmtId="0" fontId="15" fillId="33" borderId="21" xfId="0" applyFont="1" applyFill="1" applyBorder="1" applyAlignment="1" applyProtection="1">
      <alignment horizontal="left"/>
      <protection locked="0"/>
    </xf>
    <xf numFmtId="3" fontId="15" fillId="0" borderId="20" xfId="0" applyNumberFormat="1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3" fontId="15" fillId="0" borderId="0" xfId="0" applyNumberFormat="1" applyFont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1" fontId="21" fillId="0" borderId="26" xfId="0" applyNumberFormat="1" applyFont="1" applyBorder="1" applyAlignment="1" applyProtection="1">
      <alignment horizontal="center"/>
      <protection locked="0"/>
    </xf>
    <xf numFmtId="1" fontId="21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39" fontId="4" fillId="0" borderId="28" xfId="0" applyNumberFormat="1" applyFont="1" applyBorder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7" fontId="0" fillId="0" borderId="29" xfId="0" applyNumberFormat="1" applyFont="1" applyBorder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164" fontId="7" fillId="0" borderId="28" xfId="0" applyNumberFormat="1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64" fontId="0" fillId="0" borderId="28" xfId="0" applyNumberFormat="1" applyBorder="1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 quotePrefix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6" fontId="24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 quotePrefix="1">
      <alignment horizontal="left"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5" fillId="0" borderId="30" xfId="0" applyFont="1" applyBorder="1" applyAlignment="1" applyProtection="1">
      <alignment wrapText="1"/>
      <protection locked="0"/>
    </xf>
    <xf numFmtId="0" fontId="0" fillId="33" borderId="31" xfId="0" applyFill="1" applyBorder="1" applyAlignment="1" applyProtection="1">
      <alignment horizontal="left" wrapText="1" indent="1"/>
      <protection locked="0"/>
    </xf>
    <xf numFmtId="0" fontId="0" fillId="33" borderId="0" xfId="0" applyFill="1" applyAlignment="1" applyProtection="1">
      <alignment/>
      <protection locked="0"/>
    </xf>
    <xf numFmtId="0" fontId="26" fillId="0" borderId="31" xfId="0" applyFont="1" applyBorder="1" applyAlignment="1" applyProtection="1">
      <alignment horizontal="left" wrapText="1" indent="1"/>
      <protection locked="0"/>
    </xf>
    <xf numFmtId="0" fontId="0" fillId="0" borderId="32" xfId="0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</xdr:col>
      <xdr:colOff>1971675</xdr:colOff>
      <xdr:row>43</xdr:row>
      <xdr:rowOff>9525</xdr:rowOff>
    </xdr:to>
    <xdr:pic>
      <xdr:nvPicPr>
        <xdr:cNvPr id="1" name="Picture 1" descr="http://www.tutor2u.net/business/images/swot_analy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5019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7</xdr:col>
      <xdr:colOff>390525</xdr:colOff>
      <xdr:row>22</xdr:row>
      <xdr:rowOff>76200</xdr:rowOff>
    </xdr:to>
    <xdr:pic>
      <xdr:nvPicPr>
        <xdr:cNvPr id="1" name="Picture 1" descr="http://www.tutor2u.net/business/images/Boston%20Matr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1550"/>
          <a:ext cx="40481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0.140625" style="26" customWidth="1"/>
    <col min="2" max="2" width="20.57421875" style="26" customWidth="1"/>
    <col min="3" max="3" width="21.57421875" style="26" customWidth="1"/>
    <col min="4" max="4" width="22.421875" style="26" customWidth="1"/>
    <col min="5" max="16384" width="9.140625" style="26" customWidth="1"/>
  </cols>
  <sheetData>
    <row r="1" ht="23.25">
      <c r="A1" s="25" t="s">
        <v>245</v>
      </c>
    </row>
    <row r="3" spans="1:2" s="2" customFormat="1" ht="22.5">
      <c r="A3" s="27" t="s">
        <v>73</v>
      </c>
      <c r="B3" s="5"/>
    </row>
    <row r="4" s="2" customFormat="1" ht="15" customHeight="1">
      <c r="A4" s="1"/>
    </row>
    <row r="5" spans="1:8" s="2" customFormat="1" ht="15" customHeight="1">
      <c r="A5" s="3" t="s">
        <v>75</v>
      </c>
      <c r="C5" s="5"/>
      <c r="D5" s="5"/>
      <c r="E5" s="5"/>
      <c r="F5" s="5"/>
      <c r="G5" s="5"/>
      <c r="H5" s="5"/>
    </row>
    <row r="6" spans="1:6" s="28" customFormat="1" ht="15" customHeight="1">
      <c r="A6" s="4" t="s">
        <v>76</v>
      </c>
      <c r="B6" s="5"/>
      <c r="C6" s="5"/>
      <c r="D6" s="5"/>
      <c r="E6" s="5"/>
      <c r="F6" s="5"/>
    </row>
    <row r="7" spans="1:6" s="28" customFormat="1" ht="15" customHeight="1">
      <c r="A7" s="3"/>
      <c r="B7" s="5"/>
      <c r="C7" s="5"/>
      <c r="D7" s="5"/>
      <c r="E7" s="5"/>
      <c r="F7" s="5"/>
    </row>
    <row r="8" spans="1:5" s="28" customFormat="1" ht="15" customHeight="1">
      <c r="A8" s="4" t="s">
        <v>77</v>
      </c>
      <c r="B8" s="5"/>
      <c r="C8" s="5"/>
      <c r="D8" s="5"/>
      <c r="E8" s="2"/>
    </row>
    <row r="9" spans="1:5" s="28" customFormat="1" ht="15" customHeight="1">
      <c r="A9" s="4" t="s">
        <v>78</v>
      </c>
      <c r="B9" s="4"/>
      <c r="C9" s="4"/>
      <c r="D9" s="6"/>
      <c r="E9" s="2"/>
    </row>
    <row r="10" spans="1:5" s="28" customFormat="1" ht="15" customHeight="1">
      <c r="A10" s="3" t="s">
        <v>79</v>
      </c>
      <c r="B10" s="6"/>
      <c r="C10" s="29"/>
      <c r="D10" s="6"/>
      <c r="E10" s="2"/>
    </row>
    <row r="11" spans="1:5" s="28" customFormat="1" ht="15" customHeight="1" thickBot="1">
      <c r="A11" s="4"/>
      <c r="B11" s="6"/>
      <c r="C11" s="29"/>
      <c r="D11" s="6"/>
      <c r="E11" s="2"/>
    </row>
    <row r="12" spans="1:6" s="2" customFormat="1" ht="15" customHeight="1">
      <c r="A12" s="30"/>
      <c r="B12" s="31" t="s">
        <v>80</v>
      </c>
      <c r="C12" s="31" t="s">
        <v>81</v>
      </c>
      <c r="D12" s="32" t="s">
        <v>82</v>
      </c>
      <c r="E12" s="33"/>
      <c r="F12" s="33"/>
    </row>
    <row r="13" spans="1:6" s="2" customFormat="1" ht="15" customHeight="1">
      <c r="A13" s="34" t="s">
        <v>83</v>
      </c>
      <c r="B13" s="7" t="s">
        <v>84</v>
      </c>
      <c r="C13" s="7" t="s">
        <v>85</v>
      </c>
      <c r="D13" s="8" t="s">
        <v>86</v>
      </c>
      <c r="E13" s="35"/>
      <c r="F13" s="35"/>
    </row>
    <row r="14" spans="1:5" s="2" customFormat="1" ht="15" customHeight="1">
      <c r="A14" s="36" t="s">
        <v>87</v>
      </c>
      <c r="B14" s="3" t="s">
        <v>88</v>
      </c>
      <c r="C14" s="3" t="s">
        <v>89</v>
      </c>
      <c r="D14" s="9" t="s">
        <v>90</v>
      </c>
      <c r="E14" s="37"/>
    </row>
    <row r="15" spans="1:5" s="2" customFormat="1" ht="15" customHeight="1">
      <c r="A15" s="36" t="s">
        <v>91</v>
      </c>
      <c r="B15" s="3" t="s">
        <v>92</v>
      </c>
      <c r="C15" s="3" t="s">
        <v>93</v>
      </c>
      <c r="D15" s="9" t="s">
        <v>94</v>
      </c>
      <c r="E15" s="37"/>
    </row>
    <row r="16" spans="1:5" s="2" customFormat="1" ht="15" customHeight="1">
      <c r="A16" s="38" t="s">
        <v>95</v>
      </c>
      <c r="B16" s="10" t="s">
        <v>96</v>
      </c>
      <c r="C16" s="10" t="s">
        <v>96</v>
      </c>
      <c r="D16" s="11" t="s">
        <v>96</v>
      </c>
      <c r="E16" s="37"/>
    </row>
    <row r="17" spans="1:4" s="2" customFormat="1" ht="15" customHeight="1">
      <c r="A17" s="39"/>
      <c r="B17" s="40"/>
      <c r="C17" s="40"/>
      <c r="D17" s="41"/>
    </row>
    <row r="18" spans="1:5" s="2" customFormat="1" ht="15" customHeight="1">
      <c r="A18" s="42" t="s">
        <v>97</v>
      </c>
      <c r="B18" s="43"/>
      <c r="C18" s="43"/>
      <c r="D18" s="44"/>
      <c r="E18" s="45"/>
    </row>
    <row r="19" spans="1:5" s="2" customFormat="1" ht="15" customHeight="1">
      <c r="A19" s="36" t="s">
        <v>98</v>
      </c>
      <c r="B19" s="12" t="s">
        <v>99</v>
      </c>
      <c r="C19" s="12" t="s">
        <v>99</v>
      </c>
      <c r="D19" s="13" t="s">
        <v>99</v>
      </c>
      <c r="E19" s="37"/>
    </row>
    <row r="20" spans="1:5" s="2" customFormat="1" ht="15" customHeight="1">
      <c r="A20" s="36" t="s">
        <v>100</v>
      </c>
      <c r="B20" s="12" t="s">
        <v>99</v>
      </c>
      <c r="C20" s="12" t="s">
        <v>99</v>
      </c>
      <c r="D20" s="13" t="s">
        <v>99</v>
      </c>
      <c r="E20" s="37"/>
    </row>
    <row r="21" spans="1:5" s="2" customFormat="1" ht="15" customHeight="1">
      <c r="A21" s="36" t="s">
        <v>101</v>
      </c>
      <c r="B21" s="12" t="s">
        <v>99</v>
      </c>
      <c r="C21" s="12" t="s">
        <v>99</v>
      </c>
      <c r="D21" s="13" t="s">
        <v>99</v>
      </c>
      <c r="E21" s="37"/>
    </row>
    <row r="22" spans="1:5" s="2" customFormat="1" ht="15" customHeight="1">
      <c r="A22" s="36" t="s">
        <v>102</v>
      </c>
      <c r="B22" s="12" t="s">
        <v>99</v>
      </c>
      <c r="C22" s="12" t="s">
        <v>99</v>
      </c>
      <c r="D22" s="13" t="s">
        <v>99</v>
      </c>
      <c r="E22" s="37"/>
    </row>
    <row r="23" spans="1:5" s="2" customFormat="1" ht="15" customHeight="1">
      <c r="A23" s="36" t="s">
        <v>103</v>
      </c>
      <c r="B23" s="12" t="s">
        <v>99</v>
      </c>
      <c r="C23" s="12" t="s">
        <v>99</v>
      </c>
      <c r="D23" s="13" t="s">
        <v>99</v>
      </c>
      <c r="E23" s="37"/>
    </row>
    <row r="24" spans="1:5" s="2" customFormat="1" ht="15" customHeight="1">
      <c r="A24" s="38" t="s">
        <v>104</v>
      </c>
      <c r="B24" s="7" t="s">
        <v>105</v>
      </c>
      <c r="C24" s="7" t="s">
        <v>105</v>
      </c>
      <c r="D24" s="8" t="s">
        <v>105</v>
      </c>
      <c r="E24" s="37"/>
    </row>
    <row r="25" spans="1:4" s="2" customFormat="1" ht="15" customHeight="1">
      <c r="A25" s="39"/>
      <c r="B25" s="46"/>
      <c r="C25" s="46"/>
      <c r="D25" s="47"/>
    </row>
    <row r="26" spans="1:4" s="2" customFormat="1" ht="15" customHeight="1">
      <c r="A26" s="42" t="s">
        <v>106</v>
      </c>
      <c r="B26" s="48"/>
      <c r="C26" s="48"/>
      <c r="D26" s="49"/>
    </row>
    <row r="27" spans="1:5" s="2" customFormat="1" ht="15" customHeight="1">
      <c r="A27" s="36" t="s">
        <v>107</v>
      </c>
      <c r="B27" s="14" t="s">
        <v>108</v>
      </c>
      <c r="C27" s="14" t="s">
        <v>108</v>
      </c>
      <c r="D27" s="9" t="s">
        <v>108</v>
      </c>
      <c r="E27" s="37"/>
    </row>
    <row r="28" spans="1:5" s="2" customFormat="1" ht="15" customHeight="1">
      <c r="A28" s="36" t="s">
        <v>109</v>
      </c>
      <c r="B28" s="14" t="s">
        <v>110</v>
      </c>
      <c r="C28" s="14" t="s">
        <v>110</v>
      </c>
      <c r="D28" s="9" t="s">
        <v>110</v>
      </c>
      <c r="E28" s="37"/>
    </row>
    <row r="29" spans="1:5" s="2" customFormat="1" ht="15" customHeight="1">
      <c r="A29" s="36" t="s">
        <v>111</v>
      </c>
      <c r="B29" s="14" t="s">
        <v>112</v>
      </c>
      <c r="C29" s="14" t="s">
        <v>112</v>
      </c>
      <c r="D29" s="9" t="s">
        <v>112</v>
      </c>
      <c r="E29" s="37"/>
    </row>
    <row r="30" spans="1:4" s="2" customFormat="1" ht="15" customHeight="1">
      <c r="A30" s="36" t="s">
        <v>113</v>
      </c>
      <c r="B30" s="15" t="s">
        <v>105</v>
      </c>
      <c r="C30" s="15" t="s">
        <v>105</v>
      </c>
      <c r="D30" s="16" t="s">
        <v>105</v>
      </c>
    </row>
    <row r="31" spans="1:4" s="2" customFormat="1" ht="15" customHeight="1">
      <c r="A31" s="36" t="s">
        <v>114</v>
      </c>
      <c r="B31" s="15" t="s">
        <v>115</v>
      </c>
      <c r="C31" s="15" t="s">
        <v>115</v>
      </c>
      <c r="D31" s="16" t="s">
        <v>115</v>
      </c>
    </row>
    <row r="32" spans="1:5" s="2" customFormat="1" ht="15" customHeight="1">
      <c r="A32" s="36" t="s">
        <v>116</v>
      </c>
      <c r="B32" s="14" t="s">
        <v>117</v>
      </c>
      <c r="C32" s="14" t="s">
        <v>117</v>
      </c>
      <c r="D32" s="9" t="s">
        <v>117</v>
      </c>
      <c r="E32" s="37"/>
    </row>
    <row r="33" spans="1:4" s="2" customFormat="1" ht="15" customHeight="1">
      <c r="A33" s="17" t="s">
        <v>118</v>
      </c>
      <c r="B33" s="15">
        <v>5500000</v>
      </c>
      <c r="C33" s="15">
        <v>7500000</v>
      </c>
      <c r="D33" s="16">
        <v>23000000</v>
      </c>
    </row>
    <row r="34" spans="1:4" s="2" customFormat="1" ht="15" customHeight="1" thickBot="1">
      <c r="A34" s="17" t="s">
        <v>119</v>
      </c>
      <c r="B34" s="15">
        <v>8000000</v>
      </c>
      <c r="C34" s="15">
        <v>9000000</v>
      </c>
      <c r="D34" s="16">
        <v>5000000</v>
      </c>
    </row>
    <row r="35" spans="1:4" s="2" customFormat="1" ht="15" customHeight="1" thickTop="1">
      <c r="A35" s="50" t="s">
        <v>120</v>
      </c>
      <c r="B35" s="51">
        <f>((B34-B33)/B33)</f>
        <v>0.45454545454545453</v>
      </c>
      <c r="C35" s="51">
        <f>((C34-C33)/C33)</f>
        <v>0.2</v>
      </c>
      <c r="D35" s="52">
        <f>((D34-D33)/D33)</f>
        <v>-0.782608695652174</v>
      </c>
    </row>
    <row r="36" spans="1:4" s="2" customFormat="1" ht="15" customHeight="1">
      <c r="A36" s="39"/>
      <c r="B36" s="40"/>
      <c r="C36" s="40"/>
      <c r="D36" s="41"/>
    </row>
    <row r="37" spans="1:4" s="2" customFormat="1" ht="15" customHeight="1">
      <c r="A37" s="42" t="s">
        <v>121</v>
      </c>
      <c r="B37" s="48"/>
      <c r="C37" s="48"/>
      <c r="D37" s="49"/>
    </row>
    <row r="38" spans="1:4" s="2" customFormat="1" ht="15" customHeight="1">
      <c r="A38" s="36" t="s">
        <v>122</v>
      </c>
      <c r="B38" s="14" t="s">
        <v>123</v>
      </c>
      <c r="C38" s="14" t="s">
        <v>123</v>
      </c>
      <c r="D38" s="9" t="s">
        <v>123</v>
      </c>
    </row>
    <row r="39" spans="1:5" s="2" customFormat="1" ht="15" customHeight="1">
      <c r="A39" s="36" t="s">
        <v>124</v>
      </c>
      <c r="B39" s="15" t="s">
        <v>105</v>
      </c>
      <c r="C39" s="15" t="s">
        <v>105</v>
      </c>
      <c r="D39" s="16" t="s">
        <v>105</v>
      </c>
      <c r="E39" s="37"/>
    </row>
    <row r="40" spans="1:4" s="2" customFormat="1" ht="15" customHeight="1">
      <c r="A40" s="36" t="s">
        <v>125</v>
      </c>
      <c r="B40" s="14" t="s">
        <v>126</v>
      </c>
      <c r="C40" s="14" t="s">
        <v>126</v>
      </c>
      <c r="D40" s="9" t="s">
        <v>127</v>
      </c>
    </row>
    <row r="41" spans="1:4" s="2" customFormat="1" ht="15" customHeight="1">
      <c r="A41" s="36" t="s">
        <v>128</v>
      </c>
      <c r="B41" s="18" t="s">
        <v>105</v>
      </c>
      <c r="C41" s="18" t="s">
        <v>105</v>
      </c>
      <c r="D41" s="9" t="s">
        <v>105</v>
      </c>
    </row>
    <row r="42" spans="1:4" s="2" customFormat="1" ht="15" customHeight="1">
      <c r="A42" s="38" t="s">
        <v>129</v>
      </c>
      <c r="B42" s="10" t="s">
        <v>96</v>
      </c>
      <c r="C42" s="10" t="s">
        <v>96</v>
      </c>
      <c r="D42" s="11" t="s">
        <v>96</v>
      </c>
    </row>
    <row r="43" spans="1:4" s="2" customFormat="1" ht="15" customHeight="1">
      <c r="A43" s="39"/>
      <c r="B43" s="40"/>
      <c r="C43" s="40"/>
      <c r="D43" s="41"/>
    </row>
    <row r="44" spans="1:4" s="2" customFormat="1" ht="15" customHeight="1">
      <c r="A44" s="42" t="s">
        <v>130</v>
      </c>
      <c r="B44" s="48"/>
      <c r="C44" s="48"/>
      <c r="D44" s="49"/>
    </row>
    <row r="45" spans="1:4" s="2" customFormat="1" ht="15" customHeight="1">
      <c r="A45" s="36" t="s">
        <v>131</v>
      </c>
      <c r="B45" s="3" t="s">
        <v>132</v>
      </c>
      <c r="C45" s="3" t="s">
        <v>133</v>
      </c>
      <c r="D45" s="9" t="s">
        <v>134</v>
      </c>
    </row>
    <row r="46" spans="1:4" s="2" customFormat="1" ht="15" customHeight="1">
      <c r="A46" s="36"/>
      <c r="B46" s="3" t="s">
        <v>135</v>
      </c>
      <c r="C46" s="3" t="s">
        <v>136</v>
      </c>
      <c r="D46" s="9" t="s">
        <v>137</v>
      </c>
    </row>
    <row r="47" spans="1:4" s="2" customFormat="1" ht="15" customHeight="1">
      <c r="A47" s="36"/>
      <c r="B47" s="3"/>
      <c r="C47" s="3"/>
      <c r="D47" s="9" t="s">
        <v>138</v>
      </c>
    </row>
    <row r="48" spans="1:4" s="2" customFormat="1" ht="15" customHeight="1">
      <c r="A48" s="38"/>
      <c r="B48" s="53"/>
      <c r="C48" s="54"/>
      <c r="D48" s="55"/>
    </row>
    <row r="49" spans="1:4" s="2" customFormat="1" ht="15" customHeight="1">
      <c r="A49" s="39"/>
      <c r="B49" s="56"/>
      <c r="C49" s="57"/>
      <c r="D49" s="58"/>
    </row>
    <row r="50" spans="1:5" s="2" customFormat="1" ht="15" customHeight="1">
      <c r="A50" s="42" t="s">
        <v>139</v>
      </c>
      <c r="B50" s="59"/>
      <c r="C50" s="59"/>
      <c r="D50" s="49"/>
      <c r="E50" s="5"/>
    </row>
    <row r="51" spans="1:5" s="2" customFormat="1" ht="15" customHeight="1">
      <c r="A51" s="60"/>
      <c r="B51" s="61"/>
      <c r="C51" s="61"/>
      <c r="D51" s="21"/>
      <c r="E51" s="5"/>
    </row>
    <row r="52" spans="1:5" s="2" customFormat="1" ht="15" customHeight="1">
      <c r="A52" s="19" t="s">
        <v>140</v>
      </c>
      <c r="B52" s="20"/>
      <c r="C52" s="20"/>
      <c r="D52" s="21"/>
      <c r="E52" s="5"/>
    </row>
    <row r="53" spans="1:5" s="2" customFormat="1" ht="15" customHeight="1">
      <c r="A53" s="36"/>
      <c r="B53" s="20"/>
      <c r="C53" s="20"/>
      <c r="D53" s="21"/>
      <c r="E53" s="5"/>
    </row>
    <row r="54" spans="1:5" s="2" customFormat="1" ht="15" customHeight="1">
      <c r="A54" s="36" t="s">
        <v>141</v>
      </c>
      <c r="B54" s="22">
        <v>4</v>
      </c>
      <c r="C54" s="22">
        <v>3</v>
      </c>
      <c r="D54" s="23">
        <v>5</v>
      </c>
      <c r="E54" s="5"/>
    </row>
    <row r="55" spans="1:5" s="2" customFormat="1" ht="15" customHeight="1">
      <c r="A55" s="36" t="s">
        <v>142</v>
      </c>
      <c r="B55" s="22">
        <v>3</v>
      </c>
      <c r="C55" s="22">
        <v>5</v>
      </c>
      <c r="D55" s="23">
        <v>4</v>
      </c>
      <c r="E55" s="5"/>
    </row>
    <row r="56" spans="1:5" s="2" customFormat="1" ht="15" customHeight="1">
      <c r="A56" s="36" t="s">
        <v>143</v>
      </c>
      <c r="B56" s="22">
        <v>4</v>
      </c>
      <c r="C56" s="22">
        <v>4</v>
      </c>
      <c r="D56" s="23">
        <v>5</v>
      </c>
      <c r="E56" s="5"/>
    </row>
    <row r="57" spans="1:4" s="2" customFormat="1" ht="15" customHeight="1">
      <c r="A57" s="36" t="s">
        <v>144</v>
      </c>
      <c r="B57" s="22">
        <v>5</v>
      </c>
      <c r="C57" s="22">
        <v>4</v>
      </c>
      <c r="D57" s="23">
        <v>5</v>
      </c>
    </row>
    <row r="58" spans="1:6" s="2" customFormat="1" ht="15" customHeight="1">
      <c r="A58" s="36" t="s">
        <v>145</v>
      </c>
      <c r="B58" s="22">
        <v>3</v>
      </c>
      <c r="C58" s="22">
        <v>3</v>
      </c>
      <c r="D58" s="23">
        <v>4</v>
      </c>
      <c r="E58" s="35"/>
      <c r="F58" s="35"/>
    </row>
    <row r="59" spans="1:6" s="2" customFormat="1" ht="15" customHeight="1">
      <c r="A59" s="36" t="s">
        <v>74</v>
      </c>
      <c r="B59" s="22">
        <v>2</v>
      </c>
      <c r="C59" s="22">
        <v>4</v>
      </c>
      <c r="D59" s="23">
        <v>5</v>
      </c>
      <c r="E59" s="35"/>
      <c r="F59" s="35"/>
    </row>
    <row r="60" spans="1:6" s="2" customFormat="1" ht="15" customHeight="1">
      <c r="A60" s="36" t="s">
        <v>146</v>
      </c>
      <c r="B60" s="22">
        <v>4</v>
      </c>
      <c r="C60" s="22">
        <v>4</v>
      </c>
      <c r="D60" s="23">
        <v>5</v>
      </c>
      <c r="E60" s="35"/>
      <c r="F60" s="35"/>
    </row>
    <row r="61" spans="1:6" s="2" customFormat="1" ht="15" customHeight="1">
      <c r="A61" s="36" t="s">
        <v>147</v>
      </c>
      <c r="B61" s="22">
        <v>4</v>
      </c>
      <c r="C61" s="22">
        <v>2</v>
      </c>
      <c r="D61" s="23">
        <v>3</v>
      </c>
      <c r="E61" s="35"/>
      <c r="F61" s="35"/>
    </row>
    <row r="62" spans="1:6" s="2" customFormat="1" ht="15" customHeight="1">
      <c r="A62" s="36" t="s">
        <v>148</v>
      </c>
      <c r="B62" s="22">
        <v>3</v>
      </c>
      <c r="C62" s="22">
        <v>4</v>
      </c>
      <c r="D62" s="23">
        <v>5</v>
      </c>
      <c r="E62" s="35"/>
      <c r="F62" s="35"/>
    </row>
    <row r="63" spans="1:6" s="2" customFormat="1" ht="15" customHeight="1">
      <c r="A63" s="36" t="s">
        <v>149</v>
      </c>
      <c r="B63" s="22" t="s">
        <v>150</v>
      </c>
      <c r="C63" s="22">
        <v>5</v>
      </c>
      <c r="D63" s="23">
        <v>5</v>
      </c>
      <c r="E63" s="35"/>
      <c r="F63" s="35"/>
    </row>
    <row r="64" spans="1:6" s="2" customFormat="1" ht="15" customHeight="1">
      <c r="A64" s="36" t="s">
        <v>151</v>
      </c>
      <c r="B64" s="22" t="s">
        <v>150</v>
      </c>
      <c r="C64" s="22" t="s">
        <v>150</v>
      </c>
      <c r="D64" s="23" t="s">
        <v>150</v>
      </c>
      <c r="E64" s="35"/>
      <c r="F64" s="35"/>
    </row>
    <row r="65" spans="1:6" s="2" customFormat="1" ht="15" customHeight="1">
      <c r="A65" s="36" t="s">
        <v>152</v>
      </c>
      <c r="B65" s="22">
        <v>2</v>
      </c>
      <c r="C65" s="22">
        <v>2</v>
      </c>
      <c r="D65" s="23">
        <v>4</v>
      </c>
      <c r="E65" s="35"/>
      <c r="F65" s="35"/>
    </row>
    <row r="66" spans="1:6" s="2" customFormat="1" ht="15" customHeight="1" thickBot="1">
      <c r="A66" s="36" t="s">
        <v>153</v>
      </c>
      <c r="B66" s="22">
        <v>4</v>
      </c>
      <c r="C66" s="24">
        <v>4</v>
      </c>
      <c r="D66" s="23">
        <v>2</v>
      </c>
      <c r="E66" s="35"/>
      <c r="F66" s="35"/>
    </row>
    <row r="67" spans="1:6" s="2" customFormat="1" ht="17.25" thickBot="1" thickTop="1">
      <c r="A67" s="62" t="s">
        <v>154</v>
      </c>
      <c r="B67" s="63">
        <f>AVERAGE(B54:B66)</f>
        <v>3.4545454545454546</v>
      </c>
      <c r="C67" s="63">
        <f>AVERAGE(C54:C66)</f>
        <v>3.6666666666666665</v>
      </c>
      <c r="D67" s="64">
        <f>AVERAGE(D54:D66)</f>
        <v>4.333333333333333</v>
      </c>
      <c r="E67" s="35"/>
      <c r="F67" s="35"/>
    </row>
    <row r="68" spans="1:10" s="2" customFormat="1" ht="15" customHeight="1">
      <c r="A68" s="5"/>
      <c r="B68" s="5"/>
      <c r="C68" s="5"/>
      <c r="D68" s="5"/>
      <c r="E68" s="6"/>
      <c r="F68" s="6"/>
      <c r="G68" s="6"/>
      <c r="H68" s="6"/>
      <c r="I68" s="6"/>
      <c r="J68" s="6"/>
    </row>
    <row r="69" spans="1:10" s="2" customFormat="1" ht="15" customHeight="1">
      <c r="A69" s="5"/>
      <c r="B69" s="5"/>
      <c r="C69" s="5"/>
      <c r="D69" s="5"/>
      <c r="E69" s="6"/>
      <c r="F69" s="6"/>
      <c r="G69" s="6"/>
      <c r="H69" s="6"/>
      <c r="I69" s="6"/>
      <c r="J69" s="6"/>
    </row>
  </sheetData>
  <sheetProtection password="EE7E" sheet="1"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26" customWidth="1"/>
    <col min="2" max="2" width="12.7109375" style="26" customWidth="1"/>
    <col min="3" max="3" width="2.7109375" style="26" customWidth="1"/>
    <col min="4" max="4" width="12.7109375" style="26" customWidth="1"/>
    <col min="5" max="16384" width="9.140625" style="26" customWidth="1"/>
  </cols>
  <sheetData>
    <row r="2" spans="1:4" ht="51">
      <c r="A2" s="65"/>
      <c r="B2" s="66" t="s">
        <v>0</v>
      </c>
      <c r="C2" s="67"/>
      <c r="D2" s="66" t="s">
        <v>1</v>
      </c>
    </row>
    <row r="3" spans="1:4" ht="12.75">
      <c r="A3" s="65"/>
      <c r="B3" s="65"/>
      <c r="C3" s="65"/>
      <c r="D3" s="65"/>
    </row>
    <row r="4" spans="1:4" ht="12.75">
      <c r="A4" s="68" t="s">
        <v>2</v>
      </c>
      <c r="B4" s="65"/>
      <c r="C4" s="65"/>
      <c r="D4" s="65"/>
    </row>
    <row r="5" spans="1:4" ht="12.75">
      <c r="A5" s="69" t="s">
        <v>3</v>
      </c>
      <c r="B5" s="65"/>
      <c r="C5" s="65"/>
      <c r="D5" s="65"/>
    </row>
    <row r="6" spans="1:4" ht="12.75">
      <c r="A6" s="70" t="s">
        <v>4</v>
      </c>
      <c r="B6" s="65"/>
      <c r="C6" s="65"/>
      <c r="D6" s="65"/>
    </row>
    <row r="7" spans="1:4" ht="12.75">
      <c r="A7" s="69" t="s">
        <v>5</v>
      </c>
      <c r="B7" s="71">
        <v>0</v>
      </c>
      <c r="C7" s="71"/>
      <c r="D7" s="71">
        <v>0</v>
      </c>
    </row>
    <row r="8" spans="1:4" ht="12.75">
      <c r="A8" s="69" t="s">
        <v>6</v>
      </c>
      <c r="B8" s="72">
        <v>0</v>
      </c>
      <c r="C8" s="72"/>
      <c r="D8" s="72">
        <v>0</v>
      </c>
    </row>
    <row r="9" spans="1:4" ht="12.75">
      <c r="A9" s="69" t="s">
        <v>7</v>
      </c>
      <c r="B9" s="72">
        <v>0</v>
      </c>
      <c r="C9" s="72"/>
      <c r="D9" s="72">
        <v>0</v>
      </c>
    </row>
    <row r="10" spans="1:4" ht="12.75">
      <c r="A10" s="69" t="s">
        <v>8</v>
      </c>
      <c r="B10" s="72">
        <v>0</v>
      </c>
      <c r="C10" s="72"/>
      <c r="D10" s="72">
        <v>0</v>
      </c>
    </row>
    <row r="11" spans="1:4" ht="12.75">
      <c r="A11" s="69" t="s">
        <v>9</v>
      </c>
      <c r="B11" s="73">
        <v>0</v>
      </c>
      <c r="C11" s="65"/>
      <c r="D11" s="73">
        <v>0</v>
      </c>
    </row>
    <row r="12" spans="1:4" ht="12.75">
      <c r="A12" s="69" t="s">
        <v>10</v>
      </c>
      <c r="B12" s="74">
        <f>SUM(B7:B11)</f>
        <v>0</v>
      </c>
      <c r="C12" s="74"/>
      <c r="D12" s="74">
        <f>SUM(D7:D11)</f>
        <v>0</v>
      </c>
    </row>
    <row r="13" spans="1:4" ht="12.75">
      <c r="A13" s="70" t="s">
        <v>11</v>
      </c>
      <c r="B13" s="65"/>
      <c r="C13" s="65"/>
      <c r="D13" s="65"/>
    </row>
    <row r="14" spans="1:4" ht="12.75">
      <c r="A14" s="69" t="s">
        <v>12</v>
      </c>
      <c r="B14" s="71">
        <v>0</v>
      </c>
      <c r="C14" s="71"/>
      <c r="D14" s="71">
        <v>0</v>
      </c>
    </row>
    <row r="15" spans="1:4" ht="25.5">
      <c r="A15" s="75" t="s">
        <v>13</v>
      </c>
      <c r="B15" s="72">
        <v>0</v>
      </c>
      <c r="C15" s="72"/>
      <c r="D15" s="72">
        <v>0</v>
      </c>
    </row>
    <row r="16" spans="1:4" ht="12.75">
      <c r="A16" s="69" t="s">
        <v>14</v>
      </c>
      <c r="B16" s="72">
        <v>0</v>
      </c>
      <c r="C16" s="72"/>
      <c r="D16" s="72">
        <v>0</v>
      </c>
    </row>
    <row r="17" spans="1:4" ht="12.75">
      <c r="A17" s="69" t="s">
        <v>15</v>
      </c>
      <c r="B17" s="73">
        <v>0</v>
      </c>
      <c r="C17" s="65"/>
      <c r="D17" s="73">
        <v>0</v>
      </c>
    </row>
    <row r="18" spans="1:4" ht="13.5" thickBot="1">
      <c r="A18" s="69" t="s">
        <v>16</v>
      </c>
      <c r="B18" s="76">
        <f>SUM(B14:B17)+B12</f>
        <v>0</v>
      </c>
      <c r="C18" s="65"/>
      <c r="D18" s="76">
        <f>SUM(D14:D17)+D12</f>
        <v>0</v>
      </c>
    </row>
    <row r="19" spans="1:4" ht="13.5" thickTop="1">
      <c r="A19" s="69" t="s">
        <v>17</v>
      </c>
      <c r="B19" s="71">
        <v>0</v>
      </c>
      <c r="C19" s="71"/>
      <c r="D19" s="71">
        <v>0</v>
      </c>
    </row>
    <row r="20" spans="1:4" ht="12.75">
      <c r="A20" s="69" t="s">
        <v>18</v>
      </c>
      <c r="B20" s="72">
        <v>0</v>
      </c>
      <c r="C20" s="72"/>
      <c r="D20" s="72">
        <v>0</v>
      </c>
    </row>
    <row r="21" spans="1:4" ht="12.75">
      <c r="A21" s="69" t="s">
        <v>19</v>
      </c>
      <c r="B21" s="72">
        <v>0</v>
      </c>
      <c r="C21" s="72"/>
      <c r="D21" s="72">
        <v>0</v>
      </c>
    </row>
    <row r="22" spans="1:4" ht="25.5">
      <c r="A22" s="75" t="s">
        <v>20</v>
      </c>
      <c r="B22" s="77">
        <f>B20+B21</f>
        <v>0</v>
      </c>
      <c r="C22" s="77"/>
      <c r="D22" s="77">
        <v>0</v>
      </c>
    </row>
    <row r="23" spans="1:4" ht="12.75">
      <c r="A23" s="69" t="s">
        <v>21</v>
      </c>
      <c r="B23" s="72">
        <v>0</v>
      </c>
      <c r="C23" s="72"/>
      <c r="D23" s="72">
        <v>0</v>
      </c>
    </row>
    <row r="24" spans="1:4" ht="38.25">
      <c r="A24" s="75" t="s">
        <v>22</v>
      </c>
      <c r="B24" s="74">
        <f>B22+B23</f>
        <v>0</v>
      </c>
      <c r="C24" s="74"/>
      <c r="D24" s="74">
        <f>D22+D23</f>
        <v>0</v>
      </c>
    </row>
    <row r="25" spans="1:4" ht="25.5">
      <c r="A25" s="75" t="s">
        <v>23</v>
      </c>
      <c r="B25" s="72">
        <v>0</v>
      </c>
      <c r="C25" s="72"/>
      <c r="D25" s="72">
        <v>0</v>
      </c>
    </row>
    <row r="26" spans="1:4" ht="12.75">
      <c r="A26" s="69" t="s">
        <v>24</v>
      </c>
      <c r="B26" s="73">
        <v>0</v>
      </c>
      <c r="C26" s="65"/>
      <c r="D26" s="73">
        <v>0</v>
      </c>
    </row>
    <row r="27" spans="1:4" ht="13.5" thickBot="1">
      <c r="A27" s="69" t="s">
        <v>25</v>
      </c>
      <c r="B27" s="76">
        <f>B24+B25+B26</f>
        <v>0</v>
      </c>
      <c r="C27" s="65"/>
      <c r="D27" s="76">
        <f>D24+D25+D26</f>
        <v>0</v>
      </c>
    </row>
    <row r="28" spans="1:4" ht="13.5" thickTop="1">
      <c r="A28" s="65"/>
      <c r="B28" s="65"/>
      <c r="C28" s="65"/>
      <c r="D28" s="65"/>
    </row>
    <row r="29" spans="1:4" ht="12.75">
      <c r="A29" s="65"/>
      <c r="B29" s="65"/>
      <c r="C29" s="65"/>
      <c r="D29" s="65"/>
    </row>
  </sheetData>
  <sheetProtection password="EE7E" sheet="1" selectLockedCells="1" selectUn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26" customWidth="1"/>
    <col min="2" max="2" width="12.140625" style="26" customWidth="1"/>
    <col min="3" max="3" width="9.8515625" style="26" customWidth="1"/>
    <col min="4" max="4" width="11.421875" style="26" customWidth="1"/>
    <col min="5" max="5" width="11.57421875" style="26" customWidth="1"/>
    <col min="6" max="6" width="11.00390625" style="26" customWidth="1"/>
    <col min="7" max="7" width="11.28125" style="26" customWidth="1"/>
    <col min="8" max="16384" width="9.140625" style="26" customWidth="1"/>
  </cols>
  <sheetData>
    <row r="1" ht="12.75">
      <c r="A1" s="78" t="s">
        <v>40</v>
      </c>
    </row>
    <row r="3" spans="1:7" ht="12.75">
      <c r="A3" s="78" t="s">
        <v>41</v>
      </c>
      <c r="C3" s="79" t="s">
        <v>236</v>
      </c>
      <c r="D3" s="79" t="s">
        <v>237</v>
      </c>
      <c r="E3" s="79" t="s">
        <v>238</v>
      </c>
      <c r="F3" s="79" t="s">
        <v>239</v>
      </c>
      <c r="G3" s="79" t="s">
        <v>240</v>
      </c>
    </row>
    <row r="4" ht="12.75">
      <c r="A4" s="80" t="s">
        <v>42</v>
      </c>
    </row>
    <row r="5" spans="1:7" ht="12.75">
      <c r="A5" s="81" t="s">
        <v>43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</row>
    <row r="6" spans="1:7" ht="12.75">
      <c r="A6" s="81" t="s">
        <v>44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</row>
    <row r="7" spans="1:7" ht="12.75">
      <c r="A7" s="81" t="s">
        <v>45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</row>
    <row r="8" spans="1:7" ht="12.75">
      <c r="A8" s="81" t="s">
        <v>46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</row>
    <row r="9" spans="1:7" ht="12.75">
      <c r="A9" s="81" t="s">
        <v>47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</row>
    <row r="11" ht="12.75">
      <c r="A11" s="78" t="s">
        <v>48</v>
      </c>
    </row>
    <row r="13" ht="12.75">
      <c r="A13" s="78" t="s">
        <v>49</v>
      </c>
    </row>
    <row r="15" ht="12.75">
      <c r="A15" s="78" t="s">
        <v>50</v>
      </c>
    </row>
    <row r="17" ht="12.75">
      <c r="A17" s="78" t="s">
        <v>51</v>
      </c>
    </row>
    <row r="19" ht="12.75">
      <c r="A19" s="78" t="s">
        <v>52</v>
      </c>
    </row>
    <row r="20" ht="12.75">
      <c r="A20" s="81" t="s">
        <v>53</v>
      </c>
    </row>
    <row r="21" spans="1:7" ht="12.75">
      <c r="A21" s="80" t="s">
        <v>54</v>
      </c>
      <c r="B21" s="83" t="s">
        <v>28</v>
      </c>
      <c r="C21" s="79" t="s">
        <v>55</v>
      </c>
      <c r="D21" s="79" t="s">
        <v>56</v>
      </c>
      <c r="E21" s="79" t="s">
        <v>57</v>
      </c>
      <c r="F21" s="79" t="s">
        <v>58</v>
      </c>
      <c r="G21" s="79" t="s">
        <v>59</v>
      </c>
    </row>
    <row r="22" spans="1:7" ht="12.75">
      <c r="A22" s="81" t="s">
        <v>60</v>
      </c>
      <c r="B22" s="84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</row>
    <row r="23" spans="1:7" ht="12.75">
      <c r="A23" s="81" t="s">
        <v>61</v>
      </c>
      <c r="B23" s="84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</row>
    <row r="24" spans="1:7" ht="12.75">
      <c r="A24" s="81" t="s">
        <v>62</v>
      </c>
      <c r="B24" s="84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</row>
    <row r="25" spans="1:7" ht="12.75">
      <c r="A25" s="81" t="s">
        <v>63</v>
      </c>
      <c r="B25" s="84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</row>
    <row r="26" spans="1:7" ht="12.75">
      <c r="A26" s="81" t="s">
        <v>64</v>
      </c>
      <c r="B26" s="84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</row>
    <row r="27" spans="1:7" ht="12.75">
      <c r="A27" s="81" t="s">
        <v>65</v>
      </c>
      <c r="B27" s="84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</row>
    <row r="28" spans="1:7" ht="12.75">
      <c r="A28" s="81" t="s">
        <v>66</v>
      </c>
      <c r="B28" s="84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</row>
    <row r="29" spans="1:7" ht="12.75">
      <c r="A29" s="81" t="s">
        <v>67</v>
      </c>
      <c r="B29" s="84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</row>
    <row r="30" spans="1:7" ht="12.75">
      <c r="A30" s="81" t="s">
        <v>68</v>
      </c>
      <c r="B30" s="84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</row>
    <row r="31" spans="1:7" ht="12.75">
      <c r="A31" s="81" t="s">
        <v>47</v>
      </c>
      <c r="B31" s="85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</row>
    <row r="32" spans="1:7" ht="12.75">
      <c r="A32" s="81" t="s">
        <v>69</v>
      </c>
      <c r="B32" s="87">
        <f aca="true" t="shared" si="0" ref="B32:G32">SUM(B22:B31)</f>
        <v>0</v>
      </c>
      <c r="C32" s="26">
        <f t="shared" si="0"/>
        <v>0</v>
      </c>
      <c r="D32" s="26">
        <f t="shared" si="0"/>
        <v>0</v>
      </c>
      <c r="E32" s="26">
        <f t="shared" si="0"/>
        <v>0</v>
      </c>
      <c r="F32" s="26">
        <f t="shared" si="0"/>
        <v>0</v>
      </c>
      <c r="G32" s="26">
        <f t="shared" si="0"/>
        <v>0</v>
      </c>
    </row>
    <row r="34" ht="12.75">
      <c r="A34" s="78" t="s">
        <v>70</v>
      </c>
    </row>
    <row r="35" ht="25.5" customHeight="1">
      <c r="A35" s="88" t="s">
        <v>71</v>
      </c>
    </row>
    <row r="37" ht="12.75">
      <c r="A37" s="78" t="s">
        <v>72</v>
      </c>
    </row>
  </sheetData>
  <sheetProtection password="EE7E" sheet="1" selectLockedCells="1" selectUn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26" customWidth="1"/>
    <col min="2" max="2" width="12.421875" style="26" customWidth="1"/>
    <col min="3" max="3" width="12.28125" style="26" customWidth="1"/>
    <col min="4" max="4" width="11.7109375" style="26" customWidth="1"/>
    <col min="5" max="16384" width="9.140625" style="26" customWidth="1"/>
  </cols>
  <sheetData>
    <row r="1" ht="12.75">
      <c r="A1" s="78" t="s">
        <v>26</v>
      </c>
    </row>
    <row r="3" spans="1:4" ht="38.25">
      <c r="A3" s="89" t="s">
        <v>27</v>
      </c>
      <c r="B3" s="90" t="s">
        <v>28</v>
      </c>
      <c r="C3" s="90" t="s">
        <v>29</v>
      </c>
      <c r="D3" s="91" t="s">
        <v>30</v>
      </c>
    </row>
    <row r="4" ht="12.75">
      <c r="B4" s="87"/>
    </row>
    <row r="5" spans="1:4" ht="12.75">
      <c r="A5" s="81" t="s">
        <v>31</v>
      </c>
      <c r="B5" s="84">
        <v>0</v>
      </c>
      <c r="C5" s="84">
        <v>0</v>
      </c>
      <c r="D5" s="87">
        <f aca="true" t="shared" si="0" ref="D5:D12">C5*B5</f>
        <v>0</v>
      </c>
    </row>
    <row r="6" spans="1:4" ht="12.75">
      <c r="A6" s="81" t="s">
        <v>32</v>
      </c>
      <c r="B6" s="84">
        <v>0</v>
      </c>
      <c r="C6" s="84">
        <v>0</v>
      </c>
      <c r="D6" s="87">
        <f t="shared" si="0"/>
        <v>0</v>
      </c>
    </row>
    <row r="7" spans="1:4" ht="12.75">
      <c r="A7" s="81" t="s">
        <v>33</v>
      </c>
      <c r="B7" s="84">
        <v>0</v>
      </c>
      <c r="C7" s="84">
        <v>0</v>
      </c>
      <c r="D7" s="87">
        <f t="shared" si="0"/>
        <v>0</v>
      </c>
    </row>
    <row r="8" spans="1:4" ht="12.75">
      <c r="A8" s="81" t="s">
        <v>34</v>
      </c>
      <c r="B8" s="84">
        <v>0</v>
      </c>
      <c r="C8" s="84">
        <v>0</v>
      </c>
      <c r="D8" s="87">
        <f t="shared" si="0"/>
        <v>0</v>
      </c>
    </row>
    <row r="9" spans="1:4" ht="12.75">
      <c r="A9" s="81" t="s">
        <v>35</v>
      </c>
      <c r="B9" s="84">
        <v>0</v>
      </c>
      <c r="C9" s="84">
        <v>0</v>
      </c>
      <c r="D9" s="87">
        <f t="shared" si="0"/>
        <v>0</v>
      </c>
    </row>
    <row r="10" spans="1:4" ht="12.75">
      <c r="A10" s="81" t="s">
        <v>36</v>
      </c>
      <c r="B10" s="84">
        <v>0</v>
      </c>
      <c r="C10" s="84">
        <v>0</v>
      </c>
      <c r="D10" s="87">
        <f t="shared" si="0"/>
        <v>0</v>
      </c>
    </row>
    <row r="11" spans="1:4" ht="12.75">
      <c r="A11" s="81" t="s">
        <v>37</v>
      </c>
      <c r="B11" s="84">
        <v>0</v>
      </c>
      <c r="C11" s="84">
        <v>0</v>
      </c>
      <c r="D11" s="87">
        <f t="shared" si="0"/>
        <v>0</v>
      </c>
    </row>
    <row r="12" spans="1:4" ht="12.75">
      <c r="A12" s="81" t="s">
        <v>38</v>
      </c>
      <c r="B12" s="85">
        <v>0</v>
      </c>
      <c r="C12" s="84">
        <v>0</v>
      </c>
      <c r="D12" s="92">
        <f t="shared" si="0"/>
        <v>0</v>
      </c>
    </row>
    <row r="13" ht="12.75">
      <c r="D13" s="87"/>
    </row>
    <row r="14" spans="1:4" ht="12.75">
      <c r="A14" s="81" t="s">
        <v>39</v>
      </c>
      <c r="B14" s="87">
        <f>SUM(B5:B12)</f>
        <v>0</v>
      </c>
      <c r="D14" s="87">
        <f>SUM(D5:D12)</f>
        <v>0</v>
      </c>
    </row>
  </sheetData>
  <sheetProtection password="EE7E" sheet="1" selectLockedCells="1" selectUn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26" customWidth="1"/>
    <col min="2" max="2" width="22.00390625" style="26" customWidth="1"/>
    <col min="3" max="3" width="13.421875" style="26" customWidth="1"/>
    <col min="4" max="4" width="13.7109375" style="26" customWidth="1"/>
    <col min="5" max="5" width="12.57421875" style="26" customWidth="1"/>
    <col min="6" max="6" width="11.8515625" style="26" customWidth="1"/>
    <col min="7" max="16384" width="9.140625" style="26" customWidth="1"/>
  </cols>
  <sheetData>
    <row r="1" spans="1:6" ht="12.75">
      <c r="A1" s="93" t="s">
        <v>155</v>
      </c>
      <c r="B1" s="94"/>
      <c r="C1" s="94"/>
      <c r="D1" s="94"/>
      <c r="E1" s="94"/>
      <c r="F1" s="94"/>
    </row>
    <row r="2" spans="2:6" ht="12.75">
      <c r="B2" s="94"/>
      <c r="C2" s="94"/>
      <c r="D2" s="94"/>
      <c r="E2" s="94"/>
      <c r="F2" s="94"/>
    </row>
    <row r="3" spans="1:6" ht="12.75">
      <c r="A3" s="95" t="s">
        <v>156</v>
      </c>
      <c r="B3" s="96" t="s">
        <v>83</v>
      </c>
      <c r="C3" s="97" t="s">
        <v>241</v>
      </c>
      <c r="D3" s="97" t="s">
        <v>242</v>
      </c>
      <c r="E3" s="98" t="s">
        <v>243</v>
      </c>
      <c r="F3" s="97" t="s">
        <v>244</v>
      </c>
    </row>
    <row r="4" spans="1:6" ht="12.75">
      <c r="A4" s="99" t="s">
        <v>157</v>
      </c>
      <c r="B4" s="100" t="s">
        <v>158</v>
      </c>
      <c r="C4" s="101">
        <v>0</v>
      </c>
      <c r="D4" s="101">
        <v>0</v>
      </c>
      <c r="E4" s="101">
        <v>0</v>
      </c>
      <c r="F4" s="101">
        <v>0</v>
      </c>
    </row>
    <row r="5" spans="1:6" ht="12.75">
      <c r="A5" s="102" t="s">
        <v>159</v>
      </c>
      <c r="B5" s="100" t="s">
        <v>158</v>
      </c>
      <c r="C5" s="103">
        <v>0</v>
      </c>
      <c r="D5" s="103">
        <v>0</v>
      </c>
      <c r="E5" s="103">
        <v>0</v>
      </c>
      <c r="F5" s="103">
        <v>0</v>
      </c>
    </row>
    <row r="6" spans="1:6" ht="12.75">
      <c r="A6" s="102" t="s">
        <v>160</v>
      </c>
      <c r="B6" s="100" t="s">
        <v>158</v>
      </c>
      <c r="C6" s="103">
        <v>0</v>
      </c>
      <c r="D6" s="103">
        <v>0</v>
      </c>
      <c r="E6" s="103">
        <v>0</v>
      </c>
      <c r="F6" s="103">
        <v>0</v>
      </c>
    </row>
    <row r="7" spans="1:6" ht="12.75">
      <c r="A7" s="102" t="s">
        <v>161</v>
      </c>
      <c r="B7" s="100" t="s">
        <v>158</v>
      </c>
      <c r="C7" s="103">
        <v>0</v>
      </c>
      <c r="D7" s="103">
        <v>0</v>
      </c>
      <c r="E7" s="103">
        <v>0</v>
      </c>
      <c r="F7" s="103">
        <v>0</v>
      </c>
    </row>
    <row r="8" spans="1:6" ht="12.75">
      <c r="A8" s="102" t="s">
        <v>162</v>
      </c>
      <c r="B8" s="100" t="s">
        <v>158</v>
      </c>
      <c r="C8" s="103">
        <v>0</v>
      </c>
      <c r="D8" s="103">
        <v>0</v>
      </c>
      <c r="E8" s="103">
        <v>0</v>
      </c>
      <c r="F8" s="103">
        <v>0</v>
      </c>
    </row>
    <row r="9" spans="1:6" ht="12.75">
      <c r="A9" s="102" t="s">
        <v>163</v>
      </c>
      <c r="B9" s="100" t="s">
        <v>158</v>
      </c>
      <c r="C9" s="103">
        <v>0</v>
      </c>
      <c r="D9" s="103">
        <v>0</v>
      </c>
      <c r="E9" s="103">
        <v>0</v>
      </c>
      <c r="F9" s="103">
        <v>0</v>
      </c>
    </row>
    <row r="10" spans="1:6" ht="12.75">
      <c r="A10" s="102" t="s">
        <v>164</v>
      </c>
      <c r="B10" s="100" t="s">
        <v>158</v>
      </c>
      <c r="C10" s="103">
        <v>0</v>
      </c>
      <c r="D10" s="103">
        <v>0</v>
      </c>
      <c r="E10" s="103">
        <v>0</v>
      </c>
      <c r="F10" s="103">
        <v>0</v>
      </c>
    </row>
    <row r="11" spans="1:6" ht="12.75">
      <c r="A11" s="102" t="s">
        <v>165</v>
      </c>
      <c r="B11" s="100" t="s">
        <v>158</v>
      </c>
      <c r="C11" s="103">
        <v>0</v>
      </c>
      <c r="D11" s="103">
        <v>0</v>
      </c>
      <c r="E11" s="103">
        <v>0</v>
      </c>
      <c r="F11" s="103">
        <v>0</v>
      </c>
    </row>
    <row r="12" spans="1:6" ht="12.75">
      <c r="A12" s="102" t="s">
        <v>166</v>
      </c>
      <c r="B12" s="100" t="s">
        <v>158</v>
      </c>
      <c r="C12" s="103">
        <v>0</v>
      </c>
      <c r="D12" s="103">
        <v>0</v>
      </c>
      <c r="E12" s="103">
        <v>0</v>
      </c>
      <c r="F12" s="103">
        <v>0</v>
      </c>
    </row>
    <row r="13" spans="1:6" ht="12.75">
      <c r="A13" s="99" t="s">
        <v>167</v>
      </c>
      <c r="B13" s="100" t="s">
        <v>158</v>
      </c>
      <c r="C13" s="104">
        <v>0</v>
      </c>
      <c r="D13" s="104">
        <v>0</v>
      </c>
      <c r="E13" s="104">
        <v>0</v>
      </c>
      <c r="F13" s="104">
        <v>0</v>
      </c>
    </row>
    <row r="14" spans="1:6" ht="12.75">
      <c r="A14" s="105" t="s">
        <v>168</v>
      </c>
      <c r="B14" s="94"/>
      <c r="C14" s="106">
        <f>SUM(C4:C13)</f>
        <v>0</v>
      </c>
      <c r="D14" s="106">
        <f>SUM(D4:D13)</f>
        <v>0</v>
      </c>
      <c r="E14" s="106">
        <f>SUM(E4:E13)</f>
        <v>0</v>
      </c>
      <c r="F14" s="106">
        <f>SUM(F4:F13)</f>
        <v>0</v>
      </c>
    </row>
    <row r="15" spans="1:6" ht="12.75">
      <c r="A15" s="99" t="s">
        <v>169</v>
      </c>
      <c r="B15" s="100" t="s">
        <v>158</v>
      </c>
      <c r="C15" s="104">
        <v>0</v>
      </c>
      <c r="D15" s="104">
        <v>0</v>
      </c>
      <c r="E15" s="104">
        <v>0</v>
      </c>
      <c r="F15" s="104">
        <v>0</v>
      </c>
    </row>
    <row r="16" spans="1:6" ht="12.75">
      <c r="A16" s="107" t="s">
        <v>170</v>
      </c>
      <c r="B16" s="94"/>
      <c r="C16" s="106">
        <f>C14+C15</f>
        <v>0</v>
      </c>
      <c r="D16" s="106">
        <f>D14+D15</f>
        <v>0</v>
      </c>
      <c r="E16" s="106">
        <f>E14+E15</f>
        <v>0</v>
      </c>
      <c r="F16" s="106">
        <f>F14+F15</f>
        <v>0</v>
      </c>
    </row>
    <row r="17" spans="1:6" ht="12.75">
      <c r="A17" s="107"/>
      <c r="B17" s="94"/>
      <c r="C17" s="108"/>
      <c r="D17" s="108"/>
      <c r="E17" s="108"/>
      <c r="F17" s="108"/>
    </row>
    <row r="18" spans="1:6" ht="12.75">
      <c r="A18" s="107"/>
      <c r="B18" s="94"/>
      <c r="C18" s="108"/>
      <c r="D18" s="108"/>
      <c r="E18" s="108"/>
      <c r="F18" s="108"/>
    </row>
    <row r="19" spans="2:6" ht="12.75">
      <c r="B19" s="94"/>
      <c r="C19" s="94"/>
      <c r="D19" s="94"/>
      <c r="E19" s="94"/>
      <c r="F19" s="94"/>
    </row>
    <row r="20" spans="1:6" ht="12.75">
      <c r="A20" s="93" t="s">
        <v>171</v>
      </c>
      <c r="B20" s="94"/>
      <c r="C20" s="94"/>
      <c r="D20" s="94"/>
      <c r="E20" s="94"/>
      <c r="F20" s="94"/>
    </row>
    <row r="21" spans="2:6" ht="12.75">
      <c r="B21" s="94"/>
      <c r="C21" s="94"/>
      <c r="D21" s="94"/>
      <c r="E21" s="94"/>
      <c r="F21" s="94"/>
    </row>
    <row r="22" spans="1:6" ht="12.75">
      <c r="A22" s="95" t="s">
        <v>156</v>
      </c>
      <c r="B22" s="96" t="s">
        <v>83</v>
      </c>
      <c r="C22" s="97" t="str">
        <f>C3</f>
        <v>201x</v>
      </c>
      <c r="D22" s="97" t="str">
        <f>D3</f>
        <v>201x - 1</v>
      </c>
      <c r="E22" s="97" t="str">
        <f>E3</f>
        <v>201x - 2</v>
      </c>
      <c r="F22" s="97" t="str">
        <f>F3</f>
        <v>201x - 3</v>
      </c>
    </row>
    <row r="23" spans="1:6" ht="12.75">
      <c r="A23" s="99" t="s">
        <v>157</v>
      </c>
      <c r="B23" s="100" t="s">
        <v>158</v>
      </c>
      <c r="C23" s="101">
        <v>0</v>
      </c>
      <c r="D23" s="101">
        <v>0</v>
      </c>
      <c r="E23" s="101">
        <v>0</v>
      </c>
      <c r="F23" s="101">
        <v>0</v>
      </c>
    </row>
    <row r="24" spans="1:6" ht="12.75">
      <c r="A24" s="102" t="s">
        <v>159</v>
      </c>
      <c r="B24" s="100" t="s">
        <v>158</v>
      </c>
      <c r="C24" s="103">
        <v>0</v>
      </c>
      <c r="D24" s="103">
        <v>0</v>
      </c>
      <c r="E24" s="103">
        <v>0</v>
      </c>
      <c r="F24" s="103">
        <v>0</v>
      </c>
    </row>
    <row r="25" spans="1:6" ht="12.75">
      <c r="A25" s="102" t="s">
        <v>160</v>
      </c>
      <c r="B25" s="100" t="s">
        <v>158</v>
      </c>
      <c r="C25" s="103">
        <v>0</v>
      </c>
      <c r="D25" s="103">
        <v>0</v>
      </c>
      <c r="E25" s="103">
        <v>0</v>
      </c>
      <c r="F25" s="103">
        <v>0</v>
      </c>
    </row>
    <row r="26" spans="1:6" ht="12.75">
      <c r="A26" s="102" t="s">
        <v>161</v>
      </c>
      <c r="B26" s="100" t="s">
        <v>158</v>
      </c>
      <c r="C26" s="103">
        <v>0</v>
      </c>
      <c r="D26" s="103">
        <v>0</v>
      </c>
      <c r="E26" s="103">
        <v>0</v>
      </c>
      <c r="F26" s="103">
        <v>0</v>
      </c>
    </row>
    <row r="27" spans="1:6" ht="12.75">
      <c r="A27" s="102" t="s">
        <v>162</v>
      </c>
      <c r="B27" s="100" t="s">
        <v>158</v>
      </c>
      <c r="C27" s="103">
        <v>0</v>
      </c>
      <c r="D27" s="103">
        <v>0</v>
      </c>
      <c r="E27" s="103">
        <v>0</v>
      </c>
      <c r="F27" s="103">
        <v>0</v>
      </c>
    </row>
    <row r="28" spans="1:6" ht="12.75">
      <c r="A28" s="102" t="s">
        <v>163</v>
      </c>
      <c r="B28" s="100" t="s">
        <v>158</v>
      </c>
      <c r="C28" s="103">
        <v>0</v>
      </c>
      <c r="D28" s="103">
        <v>0</v>
      </c>
      <c r="E28" s="103">
        <v>0</v>
      </c>
      <c r="F28" s="103">
        <v>0</v>
      </c>
    </row>
    <row r="29" spans="1:6" ht="12.75">
      <c r="A29" s="102" t="s">
        <v>164</v>
      </c>
      <c r="B29" s="100" t="s">
        <v>158</v>
      </c>
      <c r="C29" s="103">
        <v>0</v>
      </c>
      <c r="D29" s="103">
        <v>0</v>
      </c>
      <c r="E29" s="103">
        <v>0</v>
      </c>
      <c r="F29" s="103">
        <v>0</v>
      </c>
    </row>
    <row r="30" spans="1:6" ht="12.75">
      <c r="A30" s="102" t="s">
        <v>165</v>
      </c>
      <c r="B30" s="100" t="s">
        <v>158</v>
      </c>
      <c r="C30" s="103">
        <v>0</v>
      </c>
      <c r="D30" s="103">
        <v>0</v>
      </c>
      <c r="E30" s="103">
        <v>0</v>
      </c>
      <c r="F30" s="103">
        <v>0</v>
      </c>
    </row>
    <row r="31" spans="1:6" ht="12.75">
      <c r="A31" s="102" t="s">
        <v>166</v>
      </c>
      <c r="B31" s="100" t="s">
        <v>158</v>
      </c>
      <c r="C31" s="103">
        <v>0</v>
      </c>
      <c r="D31" s="103">
        <v>0</v>
      </c>
      <c r="E31" s="103">
        <v>0</v>
      </c>
      <c r="F31" s="103">
        <v>0</v>
      </c>
    </row>
    <row r="32" spans="1:6" ht="12.75">
      <c r="A32" s="99" t="s">
        <v>167</v>
      </c>
      <c r="B32" s="100" t="s">
        <v>158</v>
      </c>
      <c r="C32" s="104">
        <v>0</v>
      </c>
      <c r="D32" s="104">
        <v>0</v>
      </c>
      <c r="E32" s="104">
        <v>0</v>
      </c>
      <c r="F32" s="104">
        <v>0</v>
      </c>
    </row>
    <row r="33" spans="1:6" ht="12.75">
      <c r="A33" s="105" t="s">
        <v>168</v>
      </c>
      <c r="B33" s="94"/>
      <c r="C33" s="106">
        <f>SUM(C23:C32)</f>
        <v>0</v>
      </c>
      <c r="D33" s="106">
        <f>SUM(D23:D32)</f>
        <v>0</v>
      </c>
      <c r="E33" s="106">
        <f>SUM(E23:E32)</f>
        <v>0</v>
      </c>
      <c r="F33" s="106">
        <f>SUM(F23:F32)</f>
        <v>0</v>
      </c>
    </row>
    <row r="34" spans="1:6" ht="12.75">
      <c r="A34" s="99" t="s">
        <v>169</v>
      </c>
      <c r="B34" s="100" t="s">
        <v>158</v>
      </c>
      <c r="C34" s="104">
        <v>0</v>
      </c>
      <c r="D34" s="104">
        <v>0</v>
      </c>
      <c r="E34" s="104">
        <v>0</v>
      </c>
      <c r="F34" s="104">
        <v>0</v>
      </c>
    </row>
    <row r="35" spans="1:6" ht="12.75">
      <c r="A35" s="107" t="s">
        <v>170</v>
      </c>
      <c r="B35" s="94"/>
      <c r="C35" s="106">
        <f>C33+C34</f>
        <v>0</v>
      </c>
      <c r="D35" s="106">
        <f>D33+D34</f>
        <v>0</v>
      </c>
      <c r="E35" s="106">
        <f>E33+E34</f>
        <v>0</v>
      </c>
      <c r="F35" s="106">
        <f>F33+F34</f>
        <v>0</v>
      </c>
    </row>
    <row r="36" spans="2:6" ht="12.75">
      <c r="B36" s="94"/>
      <c r="C36" s="94"/>
      <c r="D36" s="94"/>
      <c r="E36" s="94"/>
      <c r="F36" s="94"/>
    </row>
    <row r="37" spans="2:6" ht="12.75">
      <c r="B37" s="94"/>
      <c r="C37" s="94"/>
      <c r="D37" s="94"/>
      <c r="E37" s="94"/>
      <c r="F37" s="94"/>
    </row>
    <row r="38" spans="2:6" ht="12.75">
      <c r="B38" s="94"/>
      <c r="C38" s="94"/>
      <c r="D38" s="94"/>
      <c r="E38" s="94"/>
      <c r="F38" s="94"/>
    </row>
    <row r="39" spans="2:6" ht="12.75">
      <c r="B39" s="94"/>
      <c r="C39" s="94"/>
      <c r="D39" s="94"/>
      <c r="E39" s="94"/>
      <c r="F39" s="94"/>
    </row>
  </sheetData>
  <sheetProtection password="EE7E" sheet="1" selectLockedCells="1" selectUn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45.7109375" defaultRowHeight="12.75"/>
  <cols>
    <col min="1" max="16384" width="45.7109375" style="26" customWidth="1"/>
  </cols>
  <sheetData>
    <row r="1" spans="1:4" ht="22.5">
      <c r="A1" s="109" t="s">
        <v>172</v>
      </c>
      <c r="B1" s="109" t="s">
        <v>188</v>
      </c>
      <c r="C1" s="109" t="s">
        <v>203</v>
      </c>
      <c r="D1" s="109" t="s">
        <v>219</v>
      </c>
    </row>
    <row r="2" spans="1:4" s="111" customFormat="1" ht="8.25" customHeight="1">
      <c r="A2" s="110"/>
      <c r="B2" s="110"/>
      <c r="C2" s="110"/>
      <c r="D2" s="110"/>
    </row>
    <row r="3" spans="1:4" ht="15" customHeight="1">
      <c r="A3" s="112" t="s">
        <v>173</v>
      </c>
      <c r="B3" s="112" t="s">
        <v>189</v>
      </c>
      <c r="C3" s="112" t="s">
        <v>204</v>
      </c>
      <c r="D3" s="112" t="s">
        <v>220</v>
      </c>
    </row>
    <row r="4" spans="1:4" ht="15" customHeight="1">
      <c r="A4" s="112" t="s">
        <v>174</v>
      </c>
      <c r="B4" s="112" t="s">
        <v>190</v>
      </c>
      <c r="C4" s="112" t="s">
        <v>205</v>
      </c>
      <c r="D4" s="112" t="s">
        <v>221</v>
      </c>
    </row>
    <row r="5" spans="1:4" ht="15" customHeight="1">
      <c r="A5" s="112" t="s">
        <v>175</v>
      </c>
      <c r="B5" s="112" t="s">
        <v>191</v>
      </c>
      <c r="C5" s="112" t="s">
        <v>206</v>
      </c>
      <c r="D5" s="112" t="s">
        <v>222</v>
      </c>
    </row>
    <row r="6" spans="1:4" ht="15" customHeight="1">
      <c r="A6" s="112" t="s">
        <v>176</v>
      </c>
      <c r="B6" s="112" t="s">
        <v>192</v>
      </c>
      <c r="C6" s="112" t="s">
        <v>207</v>
      </c>
      <c r="D6" s="112" t="s">
        <v>223</v>
      </c>
    </row>
    <row r="7" spans="1:4" ht="15" customHeight="1">
      <c r="A7" s="112" t="s">
        <v>177</v>
      </c>
      <c r="B7" s="112" t="s">
        <v>193</v>
      </c>
      <c r="C7" s="112" t="s">
        <v>208</v>
      </c>
      <c r="D7" s="112" t="s">
        <v>224</v>
      </c>
    </row>
    <row r="8" spans="1:4" ht="15" customHeight="1">
      <c r="A8" s="112" t="s">
        <v>178</v>
      </c>
      <c r="B8" s="112" t="s">
        <v>194</v>
      </c>
      <c r="C8" s="112" t="s">
        <v>209</v>
      </c>
      <c r="D8" s="112" t="s">
        <v>225</v>
      </c>
    </row>
    <row r="9" spans="1:4" ht="15" customHeight="1">
      <c r="A9" s="112" t="s">
        <v>179</v>
      </c>
      <c r="B9" s="112" t="s">
        <v>195</v>
      </c>
      <c r="C9" s="112" t="s">
        <v>210</v>
      </c>
      <c r="D9" s="112" t="s">
        <v>226</v>
      </c>
    </row>
    <row r="10" spans="1:4" ht="15" customHeight="1">
      <c r="A10" s="112" t="s">
        <v>180</v>
      </c>
      <c r="B10" s="112" t="s">
        <v>196</v>
      </c>
      <c r="C10" s="112" t="s">
        <v>211</v>
      </c>
      <c r="D10" s="112" t="s">
        <v>227</v>
      </c>
    </row>
    <row r="11" spans="1:4" ht="15" customHeight="1">
      <c r="A11" s="112" t="s">
        <v>181</v>
      </c>
      <c r="B11" s="112" t="s">
        <v>197</v>
      </c>
      <c r="C11" s="112" t="s">
        <v>212</v>
      </c>
      <c r="D11" s="112" t="s">
        <v>228</v>
      </c>
    </row>
    <row r="12" spans="1:4" ht="15" customHeight="1">
      <c r="A12" s="112" t="s">
        <v>182</v>
      </c>
      <c r="B12" s="112" t="s">
        <v>198</v>
      </c>
      <c r="C12" s="112" t="s">
        <v>213</v>
      </c>
      <c r="D12" s="112" t="s">
        <v>229</v>
      </c>
    </row>
    <row r="13" spans="1:4" ht="15" customHeight="1">
      <c r="A13" s="112" t="s">
        <v>183</v>
      </c>
      <c r="B13" s="112" t="s">
        <v>199</v>
      </c>
      <c r="C13" s="112" t="s">
        <v>214</v>
      </c>
      <c r="D13" s="112" t="s">
        <v>230</v>
      </c>
    </row>
    <row r="14" spans="1:4" ht="15" customHeight="1">
      <c r="A14" s="112" t="s">
        <v>184</v>
      </c>
      <c r="B14" s="112" t="s">
        <v>200</v>
      </c>
      <c r="C14" s="112" t="s">
        <v>215</v>
      </c>
      <c r="D14" s="112" t="s">
        <v>231</v>
      </c>
    </row>
    <row r="15" spans="1:4" ht="15" customHeight="1">
      <c r="A15" s="112" t="s">
        <v>185</v>
      </c>
      <c r="B15" s="112" t="s">
        <v>201</v>
      </c>
      <c r="C15" s="112" t="s">
        <v>216</v>
      </c>
      <c r="D15" s="112" t="s">
        <v>232</v>
      </c>
    </row>
    <row r="16" spans="1:4" ht="15" customHeight="1">
      <c r="A16" s="112" t="s">
        <v>186</v>
      </c>
      <c r="B16" s="112" t="s">
        <v>202</v>
      </c>
      <c r="C16" s="112" t="s">
        <v>217</v>
      </c>
      <c r="D16" s="112" t="s">
        <v>233</v>
      </c>
    </row>
    <row r="17" spans="1:4" ht="15" customHeight="1">
      <c r="A17" s="112" t="s">
        <v>187</v>
      </c>
      <c r="B17" s="112" t="s">
        <v>187</v>
      </c>
      <c r="C17" s="112" t="s">
        <v>218</v>
      </c>
      <c r="D17" s="112" t="s">
        <v>234</v>
      </c>
    </row>
    <row r="18" spans="1:4" ht="15" customHeight="1">
      <c r="A18" s="113"/>
      <c r="B18" s="113"/>
      <c r="C18" s="113"/>
      <c r="D18" s="113"/>
    </row>
    <row r="21" ht="15">
      <c r="A21" s="114"/>
    </row>
    <row r="22" ht="12.75">
      <c r="A22" s="115"/>
    </row>
    <row r="23" ht="12.75">
      <c r="A23" s="115"/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29" ht="12.75">
      <c r="A29" s="115"/>
    </row>
    <row r="30" ht="12.75">
      <c r="A30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</sheetData>
  <sheetProtection password="EE7E" sheet="1" selectLockedCells="1" selectUnlockedCells="1"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B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26" customWidth="1"/>
  </cols>
  <sheetData>
    <row r="5" ht="12.75">
      <c r="B5" s="26" t="s">
        <v>235</v>
      </c>
    </row>
    <row r="7" ht="15">
      <c r="B7" s="114"/>
    </row>
    <row r="8" ht="12.75">
      <c r="B8" s="115"/>
    </row>
    <row r="9" ht="12.75">
      <c r="B9" s="115"/>
    </row>
    <row r="10" ht="12.75">
      <c r="B10" s="115"/>
    </row>
    <row r="11" ht="12.75">
      <c r="B11" s="115"/>
    </row>
    <row r="12" ht="12.75">
      <c r="B12" s="115"/>
    </row>
    <row r="13" ht="12.75">
      <c r="B13" s="115"/>
    </row>
    <row r="14" ht="12.75">
      <c r="B14" s="115"/>
    </row>
    <row r="15" ht="12.75">
      <c r="B15" s="115"/>
    </row>
    <row r="16" ht="12.75">
      <c r="B16" s="115"/>
    </row>
    <row r="17" ht="12.75">
      <c r="B17" s="115"/>
    </row>
    <row r="18" ht="12.75">
      <c r="B18" s="115"/>
    </row>
    <row r="19" ht="12.75">
      <c r="B19" s="115"/>
    </row>
    <row r="20" ht="12.75">
      <c r="B20" s="115"/>
    </row>
    <row r="21" ht="12.75">
      <c r="B21" s="115"/>
    </row>
  </sheetData>
  <sheetProtection password="EE7E" sheet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Breakout</dc:creator>
  <cp:keywords/>
  <dc:description/>
  <cp:lastModifiedBy>Horace</cp:lastModifiedBy>
  <dcterms:created xsi:type="dcterms:W3CDTF">1997-02-25T22:44:39Z</dcterms:created>
  <dcterms:modified xsi:type="dcterms:W3CDTF">2014-05-09T15:29:20Z</dcterms:modified>
  <cp:category/>
  <cp:version/>
  <cp:contentType/>
  <cp:contentStatus/>
</cp:coreProperties>
</file>